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oixiogroup.sharepoint.com/sites/OIXIOIT/Shared Documents/General/03 Kliendid/RKIK - Riigi Kaitseinvesteeringute Keskus/Hanked/2026/308349 Fortinet/"/>
    </mc:Choice>
  </mc:AlternateContent>
  <xr:revisionPtr revIDLastSave="29" documentId="13_ncr:1_{8B0D348D-03B3-43E4-8D63-BD6839FCE62A}" xr6:coauthVersionLast="47" xr6:coauthVersionMax="47" xr10:uidLastSave="{E79B03FC-CAE9-48D1-B121-A0312441054B}"/>
  <bookViews>
    <workbookView xWindow="28680" yWindow="-120" windowWidth="29040" windowHeight="15720" firstSheet="2" activeTab="2" xr2:uid="{00000000-000D-0000-FFFF-FFFF00000000}"/>
  </bookViews>
  <sheets>
    <sheet name="Maksumuse vorm OSA 1" sheetId="2" state="hidden" r:id="rId1"/>
    <sheet name="Maksumuse vorm OSA 2" sheetId="3" state="hidden" r:id="rId2"/>
    <sheet name="Maksumuse vorm OSA 3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3" l="1"/>
  <c r="H15" i="3"/>
  <c r="H16" i="3"/>
  <c r="H17" i="3"/>
  <c r="H18" i="3"/>
  <c r="H19" i="3"/>
  <c r="H20" i="3"/>
  <c r="H21" i="3"/>
  <c r="H13" i="3"/>
  <c r="H17" i="4"/>
  <c r="H16" i="4"/>
  <c r="H15" i="4"/>
  <c r="H14" i="4"/>
  <c r="H13" i="4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13" i="2"/>
  <c r="H18" i="4" l="1"/>
  <c r="H22" i="3"/>
  <c r="H70" i="2"/>
</calcChain>
</file>

<file path=xl/sharedStrings.xml><?xml version="1.0" encoding="utf-8"?>
<sst xmlns="http://schemas.openxmlformats.org/spreadsheetml/2006/main" count="244" uniqueCount="121">
  <si>
    <t>Pakkuja nimi:</t>
  </si>
  <si>
    <t>Pakkuja registrikood:</t>
  </si>
  <si>
    <t>Pakkuja aadress:</t>
  </si>
  <si>
    <t>Pakkumuse jõusoleku aeg kalendripäevades:</t>
  </si>
  <si>
    <t>Kogus</t>
  </si>
  <si>
    <t>Ühik</t>
  </si>
  <si>
    <t xml:space="preserve">Pakkuja kirjutab välja pakutava toote tootja tootekoodi. </t>
  </si>
  <si>
    <t>tk</t>
  </si>
  <si>
    <t>Maksumus käibemaksuta</t>
  </si>
  <si>
    <t>Nimetus</t>
  </si>
  <si>
    <t>Ühikuhind käibemaksuta</t>
  </si>
  <si>
    <t>Hankelepingu allkirjastaja nimi ja allkirjastusõiguse alus:</t>
  </si>
  <si>
    <t>Kontaktisik hankelepingu täitmisel (nimi ja kontaktandmed):</t>
  </si>
  <si>
    <t>Pakkumuse koostamise kuupäev:</t>
  </si>
  <si>
    <t>Tootekood</t>
  </si>
  <si>
    <t>FN-TRAN-LX</t>
  </si>
  <si>
    <t>FS-424E-FIBER</t>
  </si>
  <si>
    <t>FC-10-S424I-247-02-60</t>
  </si>
  <si>
    <t>FC-10-S424I-301-02-60</t>
  </si>
  <si>
    <t>FER-511G-E</t>
  </si>
  <si>
    <t>FC-10-XR51G-247-02-60</t>
  </si>
  <si>
    <t>FC-10-XR51G-301-02-60</t>
  </si>
  <si>
    <t>FC-10-F2H1G-301-02-60</t>
  </si>
  <si>
    <t>FGR-70G-5G-DUAL-BDL-950-60</t>
  </si>
  <si>
    <t>FC-10-F70G5-301-02-60</t>
  </si>
  <si>
    <t>FSR-216F-POE</t>
  </si>
  <si>
    <t>FC-10-SR16F-247-02-60</t>
  </si>
  <si>
    <t>FC-10-SR16F-301-02-60</t>
  </si>
  <si>
    <t>Transiiver 1</t>
  </si>
  <si>
    <t>Transiiver 2</t>
  </si>
  <si>
    <t>Transiiver 3</t>
  </si>
  <si>
    <t>Transiiver 4</t>
  </si>
  <si>
    <t>FN-TRAN-SX</t>
  </si>
  <si>
    <t>Maksumuse vorm OSA 1</t>
  </si>
  <si>
    <t>FGR-60F-3G4G-BDL-950-60</t>
  </si>
  <si>
    <t>FC-10-F60FI-301-02-60</t>
  </si>
  <si>
    <t>Maksja: RKIK</t>
  </si>
  <si>
    <t>Seade 1</t>
  </si>
  <si>
    <t>FG-51G-BDL-950-60</t>
  </si>
  <si>
    <t>FC-10-GT51G-301-02-60</t>
  </si>
  <si>
    <t>Seade 2</t>
  </si>
  <si>
    <t>Seade 3</t>
  </si>
  <si>
    <t>FG-71G-BDL-950-60</t>
  </si>
  <si>
    <t>FC-10-GT71G-301-02-60</t>
  </si>
  <si>
    <t>Seade 4</t>
  </si>
  <si>
    <t>Seade 5</t>
  </si>
  <si>
    <t>FG-91G-BDL-950-60</t>
  </si>
  <si>
    <t>FC-10-0091G-301-02-60</t>
  </si>
  <si>
    <t>Seade 6</t>
  </si>
  <si>
    <t>FG-121G-BDL-950-60</t>
  </si>
  <si>
    <t>FC-10-F121G-301-02-60</t>
  </si>
  <si>
    <t>Seade 7</t>
  </si>
  <si>
    <t>FS-124G-FPOE</t>
  </si>
  <si>
    <t>FC-10-S24GF-247-02-60</t>
  </si>
  <si>
    <t>FC-10-S24GF-301-02-60</t>
  </si>
  <si>
    <t>Seade 8</t>
  </si>
  <si>
    <t>FS-148F-POE</t>
  </si>
  <si>
    <t>FC-10-148FP-247-02-60</t>
  </si>
  <si>
    <t>FC-10-148FP-301-02-60</t>
  </si>
  <si>
    <t>Seade 9</t>
  </si>
  <si>
    <t>Seade 10</t>
  </si>
  <si>
    <t>Seade 11</t>
  </si>
  <si>
    <t>Seade 12</t>
  </si>
  <si>
    <t>FEX-201F-EA</t>
  </si>
  <si>
    <t>FC-10-FE21F-247-02-60</t>
  </si>
  <si>
    <t>FC-10-FE21F-301-02-60</t>
  </si>
  <si>
    <t>FN-TRAN-SFP+SR</t>
  </si>
  <si>
    <t>FN-TRAN-SFP+LR</t>
  </si>
  <si>
    <t>Seade 13</t>
  </si>
  <si>
    <t>FSA-1500G</t>
  </si>
  <si>
    <t>FC-10-FS15G-301-02-60</t>
  </si>
  <si>
    <t>FC-10-FS15G-1092-02-60</t>
  </si>
  <si>
    <t>FC1-10-SAVMS-1035-02-60</t>
  </si>
  <si>
    <t>Seade 14</t>
  </si>
  <si>
    <t>FG-701G-BDL-950-60</t>
  </si>
  <si>
    <t>FC-10-G7H1G-301-02-60</t>
  </si>
  <si>
    <t>Seade 15</t>
  </si>
  <si>
    <t>FG-1001F-BDL-950-60</t>
  </si>
  <si>
    <t>FC-10-F1K1F-301-02-60</t>
  </si>
  <si>
    <t>Seade 16</t>
  </si>
  <si>
    <t>FS-248E-FPOE</t>
  </si>
  <si>
    <t>FC-10-W248E-247-02-60</t>
  </si>
  <si>
    <t>FC-10-W248E-301-02-60</t>
  </si>
  <si>
    <t>Seade 17</t>
  </si>
  <si>
    <t>FAZ-1000G</t>
  </si>
  <si>
    <t>FC-10-AZ1KG-1263-02-60</t>
  </si>
  <si>
    <t>FC-10-AZ1KG-301-02-60</t>
  </si>
  <si>
    <t>Litsents 1</t>
  </si>
  <si>
    <t>FML-VM04</t>
  </si>
  <si>
    <t>FC-10-0VM04-1291-02-60</t>
  </si>
  <si>
    <t>Litsents 2</t>
  </si>
  <si>
    <t>FC3-10-FMGVS-258-01-60</t>
  </si>
  <si>
    <t>Litsents 3</t>
  </si>
  <si>
    <t>FAC-VM-BASE</t>
  </si>
  <si>
    <t>FAC-VM-1000-UG</t>
  </si>
  <si>
    <t>FC2-10-0ACVM-248-02-60</t>
  </si>
  <si>
    <t>FCC-FAC10K-LIC</t>
  </si>
  <si>
    <t>Maksja: Sihastus CR14</t>
  </si>
  <si>
    <t>Maksja: Kaitseliit</t>
  </si>
  <si>
    <t>Seade 18</t>
  </si>
  <si>
    <t>FG-200G-BDL-950-60</t>
  </si>
  <si>
    <t>FC-10-FG2HG-301-02-60</t>
  </si>
  <si>
    <t>Litsents 4</t>
  </si>
  <si>
    <t>FC1-10-AZVMS-465-01-60</t>
  </si>
  <si>
    <t>Litsents 5</t>
  </si>
  <si>
    <t>FC1-10-FMGVS-258-01-60</t>
  </si>
  <si>
    <t>Kogumaksumus ilma Kmita</t>
  </si>
  <si>
    <t>Seade 19</t>
  </si>
  <si>
    <t>FG-201G-BDL-809-60</t>
  </si>
  <si>
    <t>Seade 20</t>
  </si>
  <si>
    <t>FG-701G-BDL-809-60</t>
  </si>
  <si>
    <t>Litsents 6</t>
  </si>
  <si>
    <t>FC2-10-AZVMS-465-01-60</t>
  </si>
  <si>
    <t>Tarneaeg nädalates alates hankelepingu sõlmimisest</t>
  </si>
  <si>
    <t>Tootjariik</t>
  </si>
  <si>
    <t>OIXIO IT AS</t>
  </si>
  <si>
    <t>Siduri tn 3, Kesklinna linnaosa, 11313 Tallinn, Harju maakond</t>
  </si>
  <si>
    <t>Ermo Kiisk, juhatuse liige</t>
  </si>
  <si>
    <t>Erki Markus, erki.markus@oixio.eu, +372 520 1293</t>
  </si>
  <si>
    <t>Maksumuse vorm OSA 3</t>
  </si>
  <si>
    <t>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</si>
</sst>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rgb="FF0070C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2"/>
      <color theme="1"/>
      <name val="Calibri"/>
      <family val="2"/>
      <charset val="186"/>
    </font>
    <font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94">
    <xf numFmtId="0" fontId="0" fillId="0" borderId="0" xfId="0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2" fontId="5" fillId="3" borderId="14" xfId="0" applyNumberFormat="1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2" fillId="0" borderId="0" xfId="0" applyFont="1"/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6" fillId="0" borderId="11" xfId="0" applyFont="1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44" fontId="0" fillId="0" borderId="1" xfId="1" applyFont="1" applyBorder="1"/>
    <xf numFmtId="0" fontId="6" fillId="0" borderId="6" xfId="0" applyFont="1" applyBorder="1" applyAlignment="1">
      <alignment horizontal="left" vertical="center"/>
    </xf>
    <xf numFmtId="0" fontId="0" fillId="0" borderId="6" xfId="0" applyBorder="1"/>
    <xf numFmtId="0" fontId="6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4" fontId="0" fillId="0" borderId="6" xfId="1" applyFont="1" applyBorder="1"/>
    <xf numFmtId="0" fontId="0" fillId="0" borderId="11" xfId="0" applyBorder="1"/>
    <xf numFmtId="0" fontId="6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4" fontId="0" fillId="0" borderId="11" xfId="1" applyFont="1" applyBorder="1"/>
    <xf numFmtId="0" fontId="6" fillId="0" borderId="2" xfId="0" applyFont="1" applyBorder="1" applyAlignment="1">
      <alignment vertical="center"/>
    </xf>
    <xf numFmtId="0" fontId="0" fillId="0" borderId="2" xfId="0" applyBorder="1"/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4" fontId="0" fillId="0" borderId="2" xfId="1" applyFont="1" applyBorder="1"/>
    <xf numFmtId="0" fontId="6" fillId="0" borderId="4" xfId="0" applyFont="1" applyBorder="1" applyAlignment="1">
      <alignment vertical="center"/>
    </xf>
    <xf numFmtId="0" fontId="0" fillId="0" borderId="4" xfId="0" applyBorder="1"/>
    <xf numFmtId="0" fontId="6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4" fontId="0" fillId="0" borderId="4" xfId="1" applyFont="1" applyBorder="1"/>
    <xf numFmtId="0" fontId="6" fillId="0" borderId="6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0" fillId="0" borderId="3" xfId="0" applyBorder="1"/>
    <xf numFmtId="0" fontId="6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4" fontId="0" fillId="0" borderId="3" xfId="1" applyFont="1" applyBorder="1"/>
    <xf numFmtId="0" fontId="6" fillId="0" borderId="16" xfId="0" applyFont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0" fontId="6" fillId="0" borderId="1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0" fillId="0" borderId="19" xfId="0" applyBorder="1"/>
    <xf numFmtId="0" fontId="6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44" fontId="0" fillId="0" borderId="19" xfId="1" applyFont="1" applyBorder="1"/>
    <xf numFmtId="0" fontId="6" fillId="0" borderId="3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right"/>
    </xf>
    <xf numFmtId="44" fontId="2" fillId="4" borderId="0" xfId="0" applyNumberFormat="1" applyFont="1" applyFill="1"/>
    <xf numFmtId="0" fontId="6" fillId="0" borderId="0" xfId="0" applyFont="1" applyAlignment="1">
      <alignment vertical="center"/>
    </xf>
    <xf numFmtId="0" fontId="7" fillId="0" borderId="4" xfId="0" applyFont="1" applyBorder="1"/>
    <xf numFmtId="0" fontId="7" fillId="0" borderId="4" xfId="0" applyFont="1" applyBorder="1" applyAlignment="1">
      <alignment horizontal="center" vertical="center"/>
    </xf>
    <xf numFmtId="0" fontId="7" fillId="0" borderId="6" xfId="0" applyFont="1" applyBorder="1"/>
    <xf numFmtId="0" fontId="7" fillId="0" borderId="6" xfId="0" applyFont="1" applyBorder="1" applyAlignment="1">
      <alignment horizontal="center" vertical="center"/>
    </xf>
    <xf numFmtId="0" fontId="7" fillId="0" borderId="11" xfId="0" applyFont="1" applyBorder="1"/>
    <xf numFmtId="0" fontId="7" fillId="0" borderId="11" xfId="0" applyFont="1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7" fillId="0" borderId="19" xfId="0" applyFont="1" applyBorder="1"/>
    <xf numFmtId="0" fontId="7" fillId="0" borderId="1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 wrapText="1"/>
    </xf>
    <xf numFmtId="44" fontId="0" fillId="0" borderId="22" xfId="1" applyFont="1" applyBorder="1"/>
    <xf numFmtId="0" fontId="0" fillId="0" borderId="9" xfId="0" applyBorder="1"/>
    <xf numFmtId="0" fontId="0" fillId="0" borderId="11" xfId="0" applyBorder="1" applyAlignment="1">
      <alignment horizontal="center"/>
    </xf>
    <xf numFmtId="44" fontId="0" fillId="0" borderId="23" xfId="1" applyFont="1" applyBorder="1"/>
    <xf numFmtId="0" fontId="0" fillId="0" borderId="12" xfId="0" applyBorder="1"/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/>
    </xf>
    <xf numFmtId="44" fontId="0" fillId="0" borderId="24" xfId="1" applyFont="1" applyBorder="1"/>
    <xf numFmtId="44" fontId="0" fillId="0" borderId="25" xfId="1" applyFont="1" applyBorder="1"/>
    <xf numFmtId="44" fontId="0" fillId="0" borderId="26" xfId="1" applyFont="1" applyBorder="1"/>
    <xf numFmtId="44" fontId="0" fillId="0" borderId="27" xfId="1" applyFont="1" applyBorder="1"/>
    <xf numFmtId="44" fontId="0" fillId="0" borderId="28" xfId="1" applyFont="1" applyBorder="1"/>
    <xf numFmtId="0" fontId="6" fillId="0" borderId="20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4" fontId="4" fillId="0" borderId="0" xfId="0" applyNumberFormat="1" applyFont="1" applyAlignment="1">
      <alignment vertical="top"/>
    </xf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72"/>
  <sheetViews>
    <sheetView zoomScale="80" zoomScaleNormal="80" workbookViewId="0">
      <pane ySplit="12" topLeftCell="A13" activePane="bottomLeft" state="frozen"/>
      <selection pane="bottomLeft" activeCell="I10" sqref="I10"/>
    </sheetView>
  </sheetViews>
  <sheetFormatPr defaultRowHeight="15" x14ac:dyDescent="0.25"/>
  <cols>
    <col min="2" max="2" width="29.42578125" customWidth="1"/>
    <col min="3" max="4" width="33.5703125" customWidth="1"/>
    <col min="5" max="5" width="10.42578125" customWidth="1"/>
    <col min="6" max="6" width="8.5703125" customWidth="1"/>
    <col min="7" max="7" width="15" customWidth="1"/>
    <col min="8" max="8" width="17.42578125" customWidth="1"/>
    <col min="9" max="9" width="17.28515625" customWidth="1"/>
    <col min="10" max="10" width="11.5703125" customWidth="1"/>
  </cols>
  <sheetData>
    <row r="1" spans="2:10" x14ac:dyDescent="0.25">
      <c r="E1" s="2"/>
    </row>
    <row r="2" spans="2:10" x14ac:dyDescent="0.25">
      <c r="B2" s="1" t="s">
        <v>33</v>
      </c>
      <c r="C2" s="1"/>
      <c r="D2" s="3"/>
      <c r="E2" s="3"/>
      <c r="F2" s="2"/>
      <c r="G2" s="2"/>
    </row>
    <row r="3" spans="2:10" x14ac:dyDescent="0.25">
      <c r="B3" s="4"/>
      <c r="C3" s="4"/>
      <c r="D3" s="4" t="s">
        <v>0</v>
      </c>
      <c r="E3" s="5"/>
      <c r="F3" s="3"/>
      <c r="G3" s="3"/>
    </row>
    <row r="4" spans="2:10" x14ac:dyDescent="0.25">
      <c r="B4" s="4"/>
      <c r="C4" s="4"/>
      <c r="D4" s="4" t="s">
        <v>1</v>
      </c>
      <c r="E4" s="5"/>
      <c r="F4" s="5"/>
      <c r="G4" s="5"/>
    </row>
    <row r="5" spans="2:10" x14ac:dyDescent="0.25">
      <c r="B5" s="4"/>
      <c r="C5" s="4"/>
      <c r="D5" s="4" t="s">
        <v>2</v>
      </c>
      <c r="E5" s="5"/>
      <c r="F5" s="5"/>
      <c r="G5" s="5"/>
    </row>
    <row r="6" spans="2:10" x14ac:dyDescent="0.25">
      <c r="B6" s="4"/>
      <c r="C6" s="4"/>
      <c r="D6" s="4" t="s">
        <v>11</v>
      </c>
      <c r="E6" s="5"/>
      <c r="F6" s="5"/>
      <c r="G6" s="5"/>
    </row>
    <row r="7" spans="2:10" x14ac:dyDescent="0.25">
      <c r="B7" s="4"/>
      <c r="C7" s="4"/>
      <c r="D7" s="4" t="s">
        <v>12</v>
      </c>
      <c r="E7" s="5"/>
      <c r="F7" s="5"/>
      <c r="G7" s="5"/>
    </row>
    <row r="8" spans="2:10" x14ac:dyDescent="0.25">
      <c r="B8" s="4"/>
      <c r="C8" s="4"/>
      <c r="D8" s="4" t="s">
        <v>13</v>
      </c>
      <c r="E8" s="5"/>
      <c r="F8" s="5"/>
      <c r="G8" s="5"/>
    </row>
    <row r="9" spans="2:10" x14ac:dyDescent="0.25">
      <c r="B9" s="4"/>
      <c r="C9" s="4"/>
      <c r="D9" s="4" t="s">
        <v>3</v>
      </c>
      <c r="E9" s="6"/>
      <c r="F9" s="5"/>
      <c r="G9" s="5"/>
    </row>
    <row r="10" spans="2:10" x14ac:dyDescent="0.25">
      <c r="B10" s="4"/>
      <c r="C10" s="4"/>
      <c r="F10" s="6"/>
      <c r="G10" s="6"/>
    </row>
    <row r="11" spans="2:10" ht="15.75" thickBot="1" x14ac:dyDescent="0.3">
      <c r="B11" s="12" t="s">
        <v>36</v>
      </c>
    </row>
    <row r="12" spans="2:10" ht="60.75" thickBot="1" x14ac:dyDescent="0.3">
      <c r="B12" s="7" t="s">
        <v>9</v>
      </c>
      <c r="C12" s="8" t="s">
        <v>14</v>
      </c>
      <c r="D12" s="8" t="s">
        <v>6</v>
      </c>
      <c r="E12" s="9" t="s">
        <v>4</v>
      </c>
      <c r="F12" s="9" t="s">
        <v>5</v>
      </c>
      <c r="G12" s="10" t="s">
        <v>10</v>
      </c>
      <c r="H12" s="11" t="s">
        <v>8</v>
      </c>
      <c r="I12" s="81" t="s">
        <v>113</v>
      </c>
      <c r="J12" s="82" t="s">
        <v>114</v>
      </c>
    </row>
    <row r="13" spans="2:10" ht="15.75" x14ac:dyDescent="0.25">
      <c r="B13" s="90" t="s">
        <v>37</v>
      </c>
      <c r="C13" s="19" t="s">
        <v>38</v>
      </c>
      <c r="D13" s="20"/>
      <c r="E13" s="21">
        <v>2</v>
      </c>
      <c r="F13" s="22" t="s">
        <v>7</v>
      </c>
      <c r="G13" s="23"/>
      <c r="H13" s="83">
        <f>E13*G13</f>
        <v>0</v>
      </c>
      <c r="I13" s="16"/>
      <c r="J13" s="77"/>
    </row>
    <row r="14" spans="2:10" ht="16.5" thickBot="1" x14ac:dyDescent="0.3">
      <c r="B14" s="89"/>
      <c r="C14" s="56" t="s">
        <v>39</v>
      </c>
      <c r="D14" s="29"/>
      <c r="E14" s="30">
        <v>2</v>
      </c>
      <c r="F14" s="31" t="s">
        <v>7</v>
      </c>
      <c r="G14" s="32"/>
      <c r="H14" s="85">
        <f t="shared" ref="H14:H69" si="0">E14*G14</f>
        <v>0</v>
      </c>
      <c r="I14" s="16"/>
      <c r="J14" s="77"/>
    </row>
    <row r="15" spans="2:10" ht="15.75" x14ac:dyDescent="0.25">
      <c r="B15" s="90" t="s">
        <v>40</v>
      </c>
      <c r="C15" s="19" t="s">
        <v>34</v>
      </c>
      <c r="D15" s="20"/>
      <c r="E15" s="21">
        <v>10</v>
      </c>
      <c r="F15" s="22" t="s">
        <v>7</v>
      </c>
      <c r="G15" s="23"/>
      <c r="H15" s="83">
        <f t="shared" si="0"/>
        <v>0</v>
      </c>
      <c r="I15" s="16"/>
      <c r="J15" s="77"/>
    </row>
    <row r="16" spans="2:10" ht="16.5" thickBot="1" x14ac:dyDescent="0.3">
      <c r="B16" s="92"/>
      <c r="C16" s="15" t="s">
        <v>35</v>
      </c>
      <c r="D16" s="24"/>
      <c r="E16" s="25">
        <v>10</v>
      </c>
      <c r="F16" s="26" t="s">
        <v>7</v>
      </c>
      <c r="G16" s="27"/>
      <c r="H16" s="79">
        <f t="shared" si="0"/>
        <v>0</v>
      </c>
      <c r="I16" s="16"/>
      <c r="J16" s="77"/>
    </row>
    <row r="17" spans="2:10" ht="15.75" x14ac:dyDescent="0.25">
      <c r="B17" s="88" t="s">
        <v>41</v>
      </c>
      <c r="C17" s="47" t="s">
        <v>42</v>
      </c>
      <c r="D17" s="34"/>
      <c r="E17" s="35">
        <v>3</v>
      </c>
      <c r="F17" s="36" t="s">
        <v>7</v>
      </c>
      <c r="G17" s="37"/>
      <c r="H17" s="84">
        <f t="shared" si="0"/>
        <v>0</v>
      </c>
      <c r="I17" s="16"/>
      <c r="J17" s="77"/>
    </row>
    <row r="18" spans="2:10" ht="16.5" thickBot="1" x14ac:dyDescent="0.3">
      <c r="B18" s="89"/>
      <c r="C18" s="56" t="s">
        <v>43</v>
      </c>
      <c r="D18" s="29"/>
      <c r="E18" s="30">
        <v>3</v>
      </c>
      <c r="F18" s="31" t="s">
        <v>7</v>
      </c>
      <c r="G18" s="32"/>
      <c r="H18" s="85">
        <f t="shared" si="0"/>
        <v>0</v>
      </c>
      <c r="I18" s="16"/>
      <c r="J18" s="77"/>
    </row>
    <row r="19" spans="2:10" ht="15.75" x14ac:dyDescent="0.25">
      <c r="B19" s="90" t="s">
        <v>44</v>
      </c>
      <c r="C19" s="19" t="s">
        <v>23</v>
      </c>
      <c r="D19" s="20"/>
      <c r="E19" s="21">
        <v>3</v>
      </c>
      <c r="F19" s="22" t="s">
        <v>7</v>
      </c>
      <c r="G19" s="23"/>
      <c r="H19" s="83">
        <f t="shared" si="0"/>
        <v>0</v>
      </c>
      <c r="I19" s="16"/>
      <c r="J19" s="77"/>
    </row>
    <row r="20" spans="2:10" ht="16.5" thickBot="1" x14ac:dyDescent="0.3">
      <c r="B20" s="92"/>
      <c r="C20" s="15" t="s">
        <v>24</v>
      </c>
      <c r="D20" s="24"/>
      <c r="E20" s="25">
        <v>3</v>
      </c>
      <c r="F20" s="26" t="s">
        <v>7</v>
      </c>
      <c r="G20" s="27"/>
      <c r="H20" s="79">
        <f t="shared" si="0"/>
        <v>0</v>
      </c>
      <c r="I20" s="16"/>
      <c r="J20" s="77"/>
    </row>
    <row r="21" spans="2:10" ht="15.75" x14ac:dyDescent="0.25">
      <c r="B21" s="88" t="s">
        <v>45</v>
      </c>
      <c r="C21" s="47" t="s">
        <v>46</v>
      </c>
      <c r="D21" s="34"/>
      <c r="E21" s="35">
        <v>80</v>
      </c>
      <c r="F21" s="36" t="s">
        <v>7</v>
      </c>
      <c r="G21" s="37"/>
      <c r="H21" s="84">
        <f t="shared" si="0"/>
        <v>0</v>
      </c>
      <c r="I21" s="16"/>
      <c r="J21" s="77"/>
    </row>
    <row r="22" spans="2:10" ht="16.5" thickBot="1" x14ac:dyDescent="0.3">
      <c r="B22" s="89"/>
      <c r="C22" s="56" t="s">
        <v>47</v>
      </c>
      <c r="D22" s="29"/>
      <c r="E22" s="30">
        <v>80</v>
      </c>
      <c r="F22" s="31" t="s">
        <v>7</v>
      </c>
      <c r="G22" s="32"/>
      <c r="H22" s="85">
        <f t="shared" si="0"/>
        <v>0</v>
      </c>
      <c r="I22" s="16"/>
      <c r="J22" s="77"/>
    </row>
    <row r="23" spans="2:10" ht="15.75" x14ac:dyDescent="0.25">
      <c r="B23" s="90" t="s">
        <v>48</v>
      </c>
      <c r="C23" s="19" t="s">
        <v>49</v>
      </c>
      <c r="D23" s="20"/>
      <c r="E23" s="21">
        <v>13</v>
      </c>
      <c r="F23" s="22" t="s">
        <v>7</v>
      </c>
      <c r="G23" s="23"/>
      <c r="H23" s="83">
        <f t="shared" si="0"/>
        <v>0</v>
      </c>
      <c r="I23" s="16"/>
      <c r="J23" s="77"/>
    </row>
    <row r="24" spans="2:10" ht="16.5" thickBot="1" x14ac:dyDescent="0.3">
      <c r="B24" s="92"/>
      <c r="C24" s="15" t="s">
        <v>50</v>
      </c>
      <c r="D24" s="24"/>
      <c r="E24" s="25">
        <v>13</v>
      </c>
      <c r="F24" s="26" t="s">
        <v>7</v>
      </c>
      <c r="G24" s="27"/>
      <c r="H24" s="79">
        <f t="shared" si="0"/>
        <v>0</v>
      </c>
      <c r="I24" s="16"/>
      <c r="J24" s="77"/>
    </row>
    <row r="25" spans="2:10" ht="15.75" x14ac:dyDescent="0.25">
      <c r="B25" s="88" t="s">
        <v>51</v>
      </c>
      <c r="C25" s="47" t="s">
        <v>52</v>
      </c>
      <c r="D25" s="34"/>
      <c r="E25" s="35">
        <v>4</v>
      </c>
      <c r="F25" s="36" t="s">
        <v>7</v>
      </c>
      <c r="G25" s="37"/>
      <c r="H25" s="84">
        <f t="shared" si="0"/>
        <v>0</v>
      </c>
      <c r="I25" s="16"/>
      <c r="J25" s="77"/>
    </row>
    <row r="26" spans="2:10" ht="15.75" x14ac:dyDescent="0.25">
      <c r="B26" s="91"/>
      <c r="C26" s="13" t="s">
        <v>53</v>
      </c>
      <c r="D26" s="16"/>
      <c r="E26" s="74">
        <v>4</v>
      </c>
      <c r="F26" s="17" t="s">
        <v>7</v>
      </c>
      <c r="G26" s="18"/>
      <c r="H26" s="76">
        <f t="shared" si="0"/>
        <v>0</v>
      </c>
      <c r="I26" s="16"/>
      <c r="J26" s="77"/>
    </row>
    <row r="27" spans="2:10" ht="16.5" thickBot="1" x14ac:dyDescent="0.3">
      <c r="B27" s="89"/>
      <c r="C27" s="56" t="s">
        <v>54</v>
      </c>
      <c r="D27" s="29"/>
      <c r="E27" s="30">
        <v>4</v>
      </c>
      <c r="F27" s="31" t="s">
        <v>7</v>
      </c>
      <c r="G27" s="32"/>
      <c r="H27" s="85">
        <f t="shared" si="0"/>
        <v>0</v>
      </c>
      <c r="I27" s="16"/>
      <c r="J27" s="77"/>
    </row>
    <row r="28" spans="2:10" ht="15.75" x14ac:dyDescent="0.25">
      <c r="B28" s="90" t="s">
        <v>55</v>
      </c>
      <c r="C28" s="19" t="s">
        <v>56</v>
      </c>
      <c r="D28" s="20"/>
      <c r="E28" s="21">
        <v>1</v>
      </c>
      <c r="F28" s="22" t="s">
        <v>7</v>
      </c>
      <c r="G28" s="23"/>
      <c r="H28" s="83">
        <f t="shared" si="0"/>
        <v>0</v>
      </c>
      <c r="I28" s="16"/>
      <c r="J28" s="77"/>
    </row>
    <row r="29" spans="2:10" ht="15.75" x14ac:dyDescent="0.25">
      <c r="B29" s="91"/>
      <c r="C29" s="13" t="s">
        <v>57</v>
      </c>
      <c r="D29" s="16"/>
      <c r="E29" s="74">
        <v>1</v>
      </c>
      <c r="F29" s="17" t="s">
        <v>7</v>
      </c>
      <c r="G29" s="18"/>
      <c r="H29" s="76">
        <f t="shared" si="0"/>
        <v>0</v>
      </c>
      <c r="I29" s="16"/>
      <c r="J29" s="77"/>
    </row>
    <row r="30" spans="2:10" ht="16.5" thickBot="1" x14ac:dyDescent="0.3">
      <c r="B30" s="92"/>
      <c r="C30" s="15" t="s">
        <v>58</v>
      </c>
      <c r="D30" s="24"/>
      <c r="E30" s="25">
        <v>1</v>
      </c>
      <c r="F30" s="26" t="s">
        <v>7</v>
      </c>
      <c r="G30" s="27"/>
      <c r="H30" s="79">
        <f t="shared" si="0"/>
        <v>0</v>
      </c>
      <c r="I30" s="16"/>
      <c r="J30" s="77"/>
    </row>
    <row r="31" spans="2:10" ht="15.75" x14ac:dyDescent="0.25">
      <c r="B31" s="88" t="s">
        <v>59</v>
      </c>
      <c r="C31" s="47" t="s">
        <v>16</v>
      </c>
      <c r="D31" s="34"/>
      <c r="E31" s="35">
        <v>50</v>
      </c>
      <c r="F31" s="36" t="s">
        <v>7</v>
      </c>
      <c r="G31" s="37"/>
      <c r="H31" s="84">
        <f t="shared" si="0"/>
        <v>0</v>
      </c>
      <c r="I31" s="16"/>
      <c r="J31" s="77"/>
    </row>
    <row r="32" spans="2:10" ht="15.75" x14ac:dyDescent="0.25">
      <c r="B32" s="91"/>
      <c r="C32" s="13" t="s">
        <v>17</v>
      </c>
      <c r="D32" s="16"/>
      <c r="E32" s="74">
        <v>50</v>
      </c>
      <c r="F32" s="17" t="s">
        <v>7</v>
      </c>
      <c r="G32" s="18"/>
      <c r="H32" s="76">
        <f t="shared" si="0"/>
        <v>0</v>
      </c>
      <c r="I32" s="16"/>
      <c r="J32" s="77"/>
    </row>
    <row r="33" spans="2:10" ht="16.5" thickBot="1" x14ac:dyDescent="0.3">
      <c r="B33" s="89"/>
      <c r="C33" s="56" t="s">
        <v>18</v>
      </c>
      <c r="D33" s="29"/>
      <c r="E33" s="30">
        <v>50</v>
      </c>
      <c r="F33" s="31" t="s">
        <v>7</v>
      </c>
      <c r="G33" s="32"/>
      <c r="H33" s="85">
        <f t="shared" si="0"/>
        <v>0</v>
      </c>
      <c r="I33" s="16"/>
      <c r="J33" s="77"/>
    </row>
    <row r="34" spans="2:10" ht="15.75" x14ac:dyDescent="0.25">
      <c r="B34" s="90" t="s">
        <v>60</v>
      </c>
      <c r="C34" s="19" t="s">
        <v>25</v>
      </c>
      <c r="D34" s="20"/>
      <c r="E34" s="21">
        <v>37</v>
      </c>
      <c r="F34" s="22" t="s">
        <v>7</v>
      </c>
      <c r="G34" s="23"/>
      <c r="H34" s="83">
        <f t="shared" si="0"/>
        <v>0</v>
      </c>
      <c r="I34" s="16"/>
      <c r="J34" s="77"/>
    </row>
    <row r="35" spans="2:10" ht="15.75" x14ac:dyDescent="0.25">
      <c r="B35" s="91"/>
      <c r="C35" s="13" t="s">
        <v>26</v>
      </c>
      <c r="D35" s="16"/>
      <c r="E35" s="74">
        <v>37</v>
      </c>
      <c r="F35" s="17" t="s">
        <v>7</v>
      </c>
      <c r="G35" s="18"/>
      <c r="H35" s="76">
        <f t="shared" si="0"/>
        <v>0</v>
      </c>
      <c r="I35" s="16"/>
      <c r="J35" s="77"/>
    </row>
    <row r="36" spans="2:10" ht="16.5" thickBot="1" x14ac:dyDescent="0.3">
      <c r="B36" s="92"/>
      <c r="C36" s="15" t="s">
        <v>27</v>
      </c>
      <c r="D36" s="24"/>
      <c r="E36" s="25">
        <v>37</v>
      </c>
      <c r="F36" s="26" t="s">
        <v>7</v>
      </c>
      <c r="G36" s="27"/>
      <c r="H36" s="79">
        <f t="shared" si="0"/>
        <v>0</v>
      </c>
      <c r="I36" s="16"/>
      <c r="J36" s="77"/>
    </row>
    <row r="37" spans="2:10" ht="15.75" x14ac:dyDescent="0.25">
      <c r="B37" s="88" t="s">
        <v>61</v>
      </c>
      <c r="C37" s="47" t="s">
        <v>19</v>
      </c>
      <c r="D37" s="34"/>
      <c r="E37" s="35">
        <v>15</v>
      </c>
      <c r="F37" s="36" t="s">
        <v>7</v>
      </c>
      <c r="G37" s="37"/>
      <c r="H37" s="84">
        <f t="shared" si="0"/>
        <v>0</v>
      </c>
      <c r="I37" s="16"/>
      <c r="J37" s="77"/>
    </row>
    <row r="38" spans="2:10" ht="15.75" x14ac:dyDescent="0.25">
      <c r="B38" s="91"/>
      <c r="C38" s="13" t="s">
        <v>20</v>
      </c>
      <c r="D38" s="16"/>
      <c r="E38" s="74">
        <v>15</v>
      </c>
      <c r="F38" s="17" t="s">
        <v>7</v>
      </c>
      <c r="G38" s="18"/>
      <c r="H38" s="76">
        <f t="shared" si="0"/>
        <v>0</v>
      </c>
      <c r="I38" s="16"/>
      <c r="J38" s="77"/>
    </row>
    <row r="39" spans="2:10" ht="16.5" thickBot="1" x14ac:dyDescent="0.3">
      <c r="B39" s="89"/>
      <c r="C39" s="56" t="s">
        <v>21</v>
      </c>
      <c r="D39" s="29"/>
      <c r="E39" s="30">
        <v>15</v>
      </c>
      <c r="F39" s="31" t="s">
        <v>7</v>
      </c>
      <c r="G39" s="32"/>
      <c r="H39" s="85">
        <f t="shared" si="0"/>
        <v>0</v>
      </c>
      <c r="I39" s="16"/>
      <c r="J39" s="77"/>
    </row>
    <row r="40" spans="2:10" ht="15.75" x14ac:dyDescent="0.25">
      <c r="B40" s="90" t="s">
        <v>62</v>
      </c>
      <c r="C40" s="19" t="s">
        <v>63</v>
      </c>
      <c r="D40" s="20"/>
      <c r="E40" s="21">
        <v>1</v>
      </c>
      <c r="F40" s="22" t="s">
        <v>7</v>
      </c>
      <c r="G40" s="23"/>
      <c r="H40" s="83">
        <f t="shared" si="0"/>
        <v>0</v>
      </c>
      <c r="I40" s="16"/>
      <c r="J40" s="77"/>
    </row>
    <row r="41" spans="2:10" ht="15.75" x14ac:dyDescent="0.25">
      <c r="B41" s="91"/>
      <c r="C41" s="13" t="s">
        <v>64</v>
      </c>
      <c r="D41" s="16"/>
      <c r="E41" s="74">
        <v>1</v>
      </c>
      <c r="F41" s="17" t="s">
        <v>7</v>
      </c>
      <c r="G41" s="18"/>
      <c r="H41" s="76">
        <f t="shared" si="0"/>
        <v>0</v>
      </c>
      <c r="I41" s="16"/>
      <c r="J41" s="77"/>
    </row>
    <row r="42" spans="2:10" ht="15.75" x14ac:dyDescent="0.25">
      <c r="B42" s="91"/>
      <c r="C42" s="13" t="s">
        <v>65</v>
      </c>
      <c r="D42" s="16"/>
      <c r="E42" s="74">
        <v>1</v>
      </c>
      <c r="F42" s="17" t="s">
        <v>7</v>
      </c>
      <c r="G42" s="18"/>
      <c r="H42" s="76">
        <f t="shared" si="0"/>
        <v>0</v>
      </c>
      <c r="I42" s="16"/>
      <c r="J42" s="77"/>
    </row>
    <row r="43" spans="2:10" ht="15.75" x14ac:dyDescent="0.25">
      <c r="B43" s="91"/>
      <c r="C43" s="13" t="s">
        <v>66</v>
      </c>
      <c r="D43" s="16"/>
      <c r="E43" s="74">
        <v>4</v>
      </c>
      <c r="F43" s="17" t="s">
        <v>7</v>
      </c>
      <c r="G43" s="18"/>
      <c r="H43" s="76">
        <f t="shared" si="0"/>
        <v>0</v>
      </c>
      <c r="I43" s="16"/>
      <c r="J43" s="77"/>
    </row>
    <row r="44" spans="2:10" ht="16.5" thickBot="1" x14ac:dyDescent="0.3">
      <c r="B44" s="92"/>
      <c r="C44" s="15" t="s">
        <v>67</v>
      </c>
      <c r="D44" s="24"/>
      <c r="E44" s="25">
        <v>4</v>
      </c>
      <c r="F44" s="26" t="s">
        <v>7</v>
      </c>
      <c r="G44" s="27"/>
      <c r="H44" s="79">
        <f t="shared" si="0"/>
        <v>0</v>
      </c>
      <c r="I44" s="16"/>
      <c r="J44" s="77"/>
    </row>
    <row r="45" spans="2:10" ht="15.75" x14ac:dyDescent="0.25">
      <c r="B45" s="88" t="s">
        <v>68</v>
      </c>
      <c r="C45" s="47" t="s">
        <v>69</v>
      </c>
      <c r="D45" s="34"/>
      <c r="E45" s="35">
        <v>5</v>
      </c>
      <c r="F45" s="36" t="s">
        <v>7</v>
      </c>
      <c r="G45" s="37"/>
      <c r="H45" s="84">
        <f t="shared" si="0"/>
        <v>0</v>
      </c>
      <c r="I45" s="16"/>
      <c r="J45" s="77"/>
    </row>
    <row r="46" spans="2:10" ht="15.75" x14ac:dyDescent="0.25">
      <c r="B46" s="91"/>
      <c r="C46" s="13" t="s">
        <v>70</v>
      </c>
      <c r="D46" s="16"/>
      <c r="E46" s="74">
        <v>5</v>
      </c>
      <c r="F46" s="17" t="s">
        <v>7</v>
      </c>
      <c r="G46" s="18"/>
      <c r="H46" s="76">
        <f t="shared" si="0"/>
        <v>0</v>
      </c>
      <c r="I46" s="16"/>
      <c r="J46" s="77"/>
    </row>
    <row r="47" spans="2:10" ht="15.75" x14ac:dyDescent="0.25">
      <c r="B47" s="91"/>
      <c r="C47" s="13" t="s">
        <v>71</v>
      </c>
      <c r="D47" s="16"/>
      <c r="E47" s="74">
        <v>5</v>
      </c>
      <c r="F47" s="17" t="s">
        <v>7</v>
      </c>
      <c r="G47" s="18"/>
      <c r="H47" s="76">
        <f t="shared" si="0"/>
        <v>0</v>
      </c>
      <c r="I47" s="16"/>
      <c r="J47" s="77"/>
    </row>
    <row r="48" spans="2:10" ht="16.5" thickBot="1" x14ac:dyDescent="0.3">
      <c r="B48" s="89"/>
      <c r="C48" s="56" t="s">
        <v>72</v>
      </c>
      <c r="D48" s="29"/>
      <c r="E48" s="30">
        <v>130</v>
      </c>
      <c r="F48" s="31" t="s">
        <v>7</v>
      </c>
      <c r="G48" s="32"/>
      <c r="H48" s="85">
        <f t="shared" si="0"/>
        <v>0</v>
      </c>
      <c r="I48" s="16"/>
      <c r="J48" s="77"/>
    </row>
    <row r="49" spans="2:10" ht="15.75" x14ac:dyDescent="0.25">
      <c r="B49" s="90" t="s">
        <v>73</v>
      </c>
      <c r="C49" s="38" t="s">
        <v>74</v>
      </c>
      <c r="D49" s="20"/>
      <c r="E49" s="21">
        <v>16</v>
      </c>
      <c r="F49" s="22" t="s">
        <v>7</v>
      </c>
      <c r="G49" s="23"/>
      <c r="H49" s="83">
        <f t="shared" si="0"/>
        <v>0</v>
      </c>
      <c r="I49" s="16"/>
      <c r="J49" s="77"/>
    </row>
    <row r="50" spans="2:10" ht="16.5" thickBot="1" x14ac:dyDescent="0.3">
      <c r="B50" s="92"/>
      <c r="C50" s="39" t="s">
        <v>75</v>
      </c>
      <c r="D50" s="24"/>
      <c r="E50" s="25">
        <v>16</v>
      </c>
      <c r="F50" s="26" t="s">
        <v>7</v>
      </c>
      <c r="G50" s="27"/>
      <c r="H50" s="79">
        <f t="shared" si="0"/>
        <v>0</v>
      </c>
      <c r="I50" s="16"/>
      <c r="J50" s="77"/>
    </row>
    <row r="51" spans="2:10" ht="15.75" x14ac:dyDescent="0.25">
      <c r="B51" s="88" t="s">
        <v>76</v>
      </c>
      <c r="C51" s="33" t="s">
        <v>77</v>
      </c>
      <c r="D51" s="34"/>
      <c r="E51" s="35">
        <v>10</v>
      </c>
      <c r="F51" s="36" t="s">
        <v>7</v>
      </c>
      <c r="G51" s="37"/>
      <c r="H51" s="84">
        <f t="shared" si="0"/>
        <v>0</v>
      </c>
      <c r="I51" s="16"/>
      <c r="J51" s="77"/>
    </row>
    <row r="52" spans="2:10" ht="16.5" thickBot="1" x14ac:dyDescent="0.3">
      <c r="B52" s="89"/>
      <c r="C52" s="28" t="s">
        <v>78</v>
      </c>
      <c r="D52" s="29"/>
      <c r="E52" s="30">
        <v>10</v>
      </c>
      <c r="F52" s="31" t="s">
        <v>7</v>
      </c>
      <c r="G52" s="32"/>
      <c r="H52" s="85">
        <f t="shared" si="0"/>
        <v>0</v>
      </c>
      <c r="I52" s="16"/>
      <c r="J52" s="77"/>
    </row>
    <row r="53" spans="2:10" ht="15.75" x14ac:dyDescent="0.25">
      <c r="B53" s="90" t="s">
        <v>79</v>
      </c>
      <c r="C53" s="38" t="s">
        <v>80</v>
      </c>
      <c r="D53" s="20"/>
      <c r="E53" s="21">
        <v>4</v>
      </c>
      <c r="F53" s="22" t="s">
        <v>7</v>
      </c>
      <c r="G53" s="23"/>
      <c r="H53" s="83">
        <f t="shared" si="0"/>
        <v>0</v>
      </c>
      <c r="I53" s="16"/>
      <c r="J53" s="77"/>
    </row>
    <row r="54" spans="2:10" ht="15.75" x14ac:dyDescent="0.25">
      <c r="B54" s="91"/>
      <c r="C54" s="14" t="s">
        <v>81</v>
      </c>
      <c r="D54" s="16"/>
      <c r="E54" s="74">
        <v>4</v>
      </c>
      <c r="F54" s="17" t="s">
        <v>7</v>
      </c>
      <c r="G54" s="18"/>
      <c r="H54" s="76">
        <f t="shared" si="0"/>
        <v>0</v>
      </c>
      <c r="I54" s="16"/>
      <c r="J54" s="77"/>
    </row>
    <row r="55" spans="2:10" ht="16.5" thickBot="1" x14ac:dyDescent="0.3">
      <c r="B55" s="92"/>
      <c r="C55" s="39" t="s">
        <v>82</v>
      </c>
      <c r="D55" s="24"/>
      <c r="E55" s="25">
        <v>4</v>
      </c>
      <c r="F55" s="26" t="s">
        <v>7</v>
      </c>
      <c r="G55" s="27"/>
      <c r="H55" s="79">
        <f t="shared" si="0"/>
        <v>0</v>
      </c>
      <c r="I55" s="16"/>
      <c r="J55" s="77"/>
    </row>
    <row r="56" spans="2:10" ht="15.75" x14ac:dyDescent="0.25">
      <c r="B56" s="88" t="s">
        <v>83</v>
      </c>
      <c r="C56" s="33" t="s">
        <v>84</v>
      </c>
      <c r="D56" s="34"/>
      <c r="E56" s="35">
        <v>1</v>
      </c>
      <c r="F56" s="36" t="s">
        <v>7</v>
      </c>
      <c r="G56" s="37"/>
      <c r="H56" s="84">
        <f t="shared" si="0"/>
        <v>0</v>
      </c>
      <c r="I56" s="16"/>
      <c r="J56" s="77"/>
    </row>
    <row r="57" spans="2:10" ht="15.75" x14ac:dyDescent="0.25">
      <c r="B57" s="91"/>
      <c r="C57" s="14" t="s">
        <v>85</v>
      </c>
      <c r="D57" s="16"/>
      <c r="E57" s="74">
        <v>1</v>
      </c>
      <c r="F57" s="17" t="s">
        <v>7</v>
      </c>
      <c r="G57" s="18"/>
      <c r="H57" s="76">
        <f t="shared" si="0"/>
        <v>0</v>
      </c>
      <c r="I57" s="16"/>
      <c r="J57" s="77"/>
    </row>
    <row r="58" spans="2:10" ht="16.5" thickBot="1" x14ac:dyDescent="0.3">
      <c r="B58" s="89"/>
      <c r="C58" s="28" t="s">
        <v>86</v>
      </c>
      <c r="D58" s="29"/>
      <c r="E58" s="30">
        <v>1</v>
      </c>
      <c r="F58" s="31" t="s">
        <v>7</v>
      </c>
      <c r="G58" s="32"/>
      <c r="H58" s="85">
        <f t="shared" si="0"/>
        <v>0</v>
      </c>
      <c r="I58" s="16"/>
      <c r="J58" s="77"/>
    </row>
    <row r="59" spans="2:10" ht="15.75" x14ac:dyDescent="0.25">
      <c r="B59" s="90" t="s">
        <v>87</v>
      </c>
      <c r="C59" s="38" t="s">
        <v>88</v>
      </c>
      <c r="D59" s="20"/>
      <c r="E59" s="21">
        <v>4</v>
      </c>
      <c r="F59" s="22" t="s">
        <v>7</v>
      </c>
      <c r="G59" s="23"/>
      <c r="H59" s="83">
        <f t="shared" si="0"/>
        <v>0</v>
      </c>
      <c r="I59" s="16"/>
      <c r="J59" s="77"/>
    </row>
    <row r="60" spans="2:10" ht="16.5" thickBot="1" x14ac:dyDescent="0.3">
      <c r="B60" s="92"/>
      <c r="C60" s="39" t="s">
        <v>89</v>
      </c>
      <c r="D60" s="24"/>
      <c r="E60" s="25">
        <v>4</v>
      </c>
      <c r="F60" s="26" t="s">
        <v>7</v>
      </c>
      <c r="G60" s="27"/>
      <c r="H60" s="79">
        <f t="shared" si="0"/>
        <v>0</v>
      </c>
      <c r="I60" s="16"/>
      <c r="J60" s="77"/>
    </row>
    <row r="61" spans="2:10" ht="16.5" thickBot="1" x14ac:dyDescent="0.3">
      <c r="B61" s="40" t="s">
        <v>90</v>
      </c>
      <c r="C61" s="41" t="s">
        <v>91</v>
      </c>
      <c r="D61" s="42"/>
      <c r="E61" s="43">
        <v>1</v>
      </c>
      <c r="F61" s="44" t="s">
        <v>7</v>
      </c>
      <c r="G61" s="45"/>
      <c r="H61" s="87">
        <f t="shared" si="0"/>
        <v>0</v>
      </c>
      <c r="I61" s="16"/>
      <c r="J61" s="77"/>
    </row>
    <row r="62" spans="2:10" ht="15.75" x14ac:dyDescent="0.25">
      <c r="B62" s="90" t="s">
        <v>92</v>
      </c>
      <c r="C62" s="38" t="s">
        <v>93</v>
      </c>
      <c r="D62" s="20"/>
      <c r="E62" s="21">
        <v>2</v>
      </c>
      <c r="F62" s="22" t="s">
        <v>7</v>
      </c>
      <c r="G62" s="23"/>
      <c r="H62" s="83">
        <f t="shared" si="0"/>
        <v>0</v>
      </c>
      <c r="I62" s="16"/>
      <c r="J62" s="77"/>
    </row>
    <row r="63" spans="2:10" ht="15.75" x14ac:dyDescent="0.25">
      <c r="B63" s="91"/>
      <c r="C63" s="14" t="s">
        <v>94</v>
      </c>
      <c r="D63" s="16"/>
      <c r="E63" s="74">
        <v>2</v>
      </c>
      <c r="F63" s="17" t="s">
        <v>7</v>
      </c>
      <c r="G63" s="18"/>
      <c r="H63" s="76">
        <f t="shared" si="0"/>
        <v>0</v>
      </c>
      <c r="I63" s="16"/>
      <c r="J63" s="77"/>
    </row>
    <row r="64" spans="2:10" ht="15.75" x14ac:dyDescent="0.25">
      <c r="B64" s="91"/>
      <c r="C64" s="14" t="s">
        <v>95</v>
      </c>
      <c r="D64" s="16"/>
      <c r="E64" s="74">
        <v>2</v>
      </c>
      <c r="F64" s="17" t="s">
        <v>7</v>
      </c>
      <c r="G64" s="18"/>
      <c r="H64" s="76">
        <f t="shared" si="0"/>
        <v>0</v>
      </c>
      <c r="I64" s="16"/>
      <c r="J64" s="77"/>
    </row>
    <row r="65" spans="2:10" ht="16.5" thickBot="1" x14ac:dyDescent="0.3">
      <c r="B65" s="92"/>
      <c r="C65" s="39" t="s">
        <v>96</v>
      </c>
      <c r="D65" s="24"/>
      <c r="E65" s="25">
        <v>2</v>
      </c>
      <c r="F65" s="26" t="s">
        <v>7</v>
      </c>
      <c r="G65" s="27"/>
      <c r="H65" s="79">
        <f t="shared" si="0"/>
        <v>0</v>
      </c>
      <c r="I65" s="16"/>
      <c r="J65" s="77"/>
    </row>
    <row r="66" spans="2:10" ht="16.5" thickBot="1" x14ac:dyDescent="0.3">
      <c r="B66" s="46" t="s">
        <v>28</v>
      </c>
      <c r="C66" s="41" t="s">
        <v>15</v>
      </c>
      <c r="D66" s="42"/>
      <c r="E66" s="43">
        <v>368</v>
      </c>
      <c r="F66" s="44" t="s">
        <v>7</v>
      </c>
      <c r="G66" s="45"/>
      <c r="H66" s="87">
        <f t="shared" si="0"/>
        <v>0</v>
      </c>
      <c r="I66" s="16"/>
      <c r="J66" s="77"/>
    </row>
    <row r="67" spans="2:10" ht="16.5" thickBot="1" x14ac:dyDescent="0.3">
      <c r="B67" s="48" t="s">
        <v>29</v>
      </c>
      <c r="C67" s="49" t="s">
        <v>32</v>
      </c>
      <c r="D67" s="50"/>
      <c r="E67" s="51">
        <v>2160</v>
      </c>
      <c r="F67" s="52" t="s">
        <v>7</v>
      </c>
      <c r="G67" s="53"/>
      <c r="H67" s="86">
        <f t="shared" si="0"/>
        <v>0</v>
      </c>
      <c r="I67" s="16"/>
      <c r="J67" s="77"/>
    </row>
    <row r="68" spans="2:10" ht="16.5" thickBot="1" x14ac:dyDescent="0.3">
      <c r="B68" s="46" t="s">
        <v>30</v>
      </c>
      <c r="C68" s="54" t="s">
        <v>66</v>
      </c>
      <c r="D68" s="42"/>
      <c r="E68" s="43">
        <v>320</v>
      </c>
      <c r="F68" s="44" t="s">
        <v>7</v>
      </c>
      <c r="G68" s="45"/>
      <c r="H68" s="87">
        <f t="shared" si="0"/>
        <v>0</v>
      </c>
      <c r="I68" s="16"/>
      <c r="J68" s="77"/>
    </row>
    <row r="69" spans="2:10" ht="16.5" thickBot="1" x14ac:dyDescent="0.3">
      <c r="B69" s="48" t="s">
        <v>31</v>
      </c>
      <c r="C69" s="55" t="s">
        <v>67</v>
      </c>
      <c r="D69" s="50"/>
      <c r="E69" s="51">
        <v>320</v>
      </c>
      <c r="F69" s="52" t="s">
        <v>7</v>
      </c>
      <c r="G69" s="53"/>
      <c r="H69" s="86">
        <f t="shared" si="0"/>
        <v>0</v>
      </c>
      <c r="I69" s="24"/>
      <c r="J69" s="80"/>
    </row>
    <row r="70" spans="2:10" x14ac:dyDescent="0.25">
      <c r="F70" s="58"/>
      <c r="G70" s="59" t="s">
        <v>106</v>
      </c>
      <c r="H70" s="60">
        <f>SUM(H13:H69)</f>
        <v>0</v>
      </c>
    </row>
    <row r="72" spans="2:10" ht="15.75" x14ac:dyDescent="0.25">
      <c r="B72" s="61"/>
    </row>
  </sheetData>
  <mergeCells count="19">
    <mergeCell ref="B23:B24"/>
    <mergeCell ref="B25:B27"/>
    <mergeCell ref="B28:B30"/>
    <mergeCell ref="B31:B33"/>
    <mergeCell ref="B13:B14"/>
    <mergeCell ref="B15:B16"/>
    <mergeCell ref="B17:B18"/>
    <mergeCell ref="B19:B20"/>
    <mergeCell ref="B21:B22"/>
    <mergeCell ref="B34:B36"/>
    <mergeCell ref="B37:B39"/>
    <mergeCell ref="B40:B44"/>
    <mergeCell ref="B45:B48"/>
    <mergeCell ref="B49:B50"/>
    <mergeCell ref="B51:B52"/>
    <mergeCell ref="B53:B55"/>
    <mergeCell ref="B56:B58"/>
    <mergeCell ref="B59:B60"/>
    <mergeCell ref="B62:B65"/>
  </mergeCells>
  <pageMargins left="0.7" right="0.7" top="0.75" bottom="0.75" header="0.3" footer="0.3"/>
  <pageSetup paperSize="9" orientation="portrait" r:id="rId1"/>
  <headerFooter>
    <oddFooter>&amp;L&amp;1#&amp;"Times New Roman"&amp;8&amp;K000000Sensitivity: 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30668-68E1-4AE0-B7F4-4A6F90C75994}">
  <dimension ref="B1:J22"/>
  <sheetViews>
    <sheetView topLeftCell="B1" zoomScaleNormal="100" workbookViewId="0">
      <pane ySplit="12" topLeftCell="A13" activePane="bottomLeft" state="frozen"/>
      <selection pane="bottomLeft" activeCell="I12" sqref="I12:J12"/>
    </sheetView>
  </sheetViews>
  <sheetFormatPr defaultRowHeight="15" x14ac:dyDescent="0.25"/>
  <cols>
    <col min="2" max="2" width="29.42578125" customWidth="1"/>
    <col min="3" max="4" width="33.5703125" customWidth="1"/>
    <col min="5" max="5" width="10.42578125" customWidth="1"/>
    <col min="6" max="6" width="8.5703125" customWidth="1"/>
    <col min="7" max="7" width="15" customWidth="1"/>
    <col min="8" max="9" width="17.42578125" customWidth="1"/>
  </cols>
  <sheetData>
    <row r="1" spans="2:10" x14ac:dyDescent="0.25">
      <c r="E1" s="2"/>
    </row>
    <row r="2" spans="2:10" x14ac:dyDescent="0.25">
      <c r="B2" s="1" t="s">
        <v>33</v>
      </c>
      <c r="C2" s="1"/>
      <c r="D2" s="3"/>
      <c r="E2" s="3"/>
      <c r="F2" s="2"/>
      <c r="G2" s="2"/>
    </row>
    <row r="3" spans="2:10" x14ac:dyDescent="0.25">
      <c r="B3" s="4"/>
      <c r="C3" s="4"/>
      <c r="D3" s="4" t="s">
        <v>0</v>
      </c>
      <c r="E3" s="5"/>
      <c r="F3" s="3"/>
      <c r="G3" s="3"/>
    </row>
    <row r="4" spans="2:10" x14ac:dyDescent="0.25">
      <c r="B4" s="4"/>
      <c r="C4" s="4"/>
      <c r="D4" s="4" t="s">
        <v>1</v>
      </c>
      <c r="E4" s="5"/>
      <c r="F4" s="5"/>
      <c r="G4" s="5"/>
    </row>
    <row r="5" spans="2:10" x14ac:dyDescent="0.25">
      <c r="B5" s="4"/>
      <c r="C5" s="4"/>
      <c r="D5" s="4" t="s">
        <v>2</v>
      </c>
      <c r="E5" s="5"/>
      <c r="F5" s="5"/>
      <c r="G5" s="5"/>
    </row>
    <row r="6" spans="2:10" x14ac:dyDescent="0.25">
      <c r="B6" s="4"/>
      <c r="C6" s="4"/>
      <c r="D6" s="4" t="s">
        <v>11</v>
      </c>
      <c r="E6" s="5"/>
      <c r="F6" s="5"/>
      <c r="G6" s="5"/>
    </row>
    <row r="7" spans="2:10" x14ac:dyDescent="0.25">
      <c r="B7" s="4"/>
      <c r="C7" s="4"/>
      <c r="D7" s="4" t="s">
        <v>12</v>
      </c>
      <c r="E7" s="5"/>
      <c r="F7" s="5"/>
      <c r="G7" s="5"/>
    </row>
    <row r="8" spans="2:10" x14ac:dyDescent="0.25">
      <c r="B8" s="4"/>
      <c r="C8" s="4"/>
      <c r="D8" s="4" t="s">
        <v>13</v>
      </c>
      <c r="E8" s="5"/>
      <c r="F8" s="5"/>
      <c r="G8" s="5"/>
    </row>
    <row r="9" spans="2:10" x14ac:dyDescent="0.25">
      <c r="B9" s="4"/>
      <c r="C9" s="4"/>
      <c r="D9" s="4" t="s">
        <v>3</v>
      </c>
      <c r="E9" s="6"/>
      <c r="F9" s="5"/>
      <c r="G9" s="5"/>
    </row>
    <row r="10" spans="2:10" x14ac:dyDescent="0.25">
      <c r="B10" s="4"/>
      <c r="C10" s="4"/>
      <c r="F10" s="6"/>
      <c r="G10" s="6"/>
    </row>
    <row r="11" spans="2:10" ht="15.75" thickBot="1" x14ac:dyDescent="0.3">
      <c r="B11" s="12" t="s">
        <v>98</v>
      </c>
    </row>
    <row r="12" spans="2:10" ht="60" x14ac:dyDescent="0.25">
      <c r="B12" s="7" t="s">
        <v>9</v>
      </c>
      <c r="C12" s="8" t="s">
        <v>14</v>
      </c>
      <c r="D12" s="8" t="s">
        <v>6</v>
      </c>
      <c r="E12" s="9" t="s">
        <v>4</v>
      </c>
      <c r="F12" s="9" t="s">
        <v>5</v>
      </c>
      <c r="G12" s="10" t="s">
        <v>10</v>
      </c>
      <c r="H12" s="75" t="s">
        <v>8</v>
      </c>
      <c r="I12" s="81" t="s">
        <v>113</v>
      </c>
      <c r="J12" s="82" t="s">
        <v>114</v>
      </c>
    </row>
    <row r="13" spans="2:10" ht="15.75" x14ac:dyDescent="0.25">
      <c r="B13" s="91" t="s">
        <v>79</v>
      </c>
      <c r="C13" s="13" t="s">
        <v>80</v>
      </c>
      <c r="D13" s="16"/>
      <c r="E13" s="74">
        <v>8</v>
      </c>
      <c r="F13" s="57" t="s">
        <v>7</v>
      </c>
      <c r="G13" s="18"/>
      <c r="H13" s="76">
        <f>E13*G13</f>
        <v>0</v>
      </c>
      <c r="I13" s="16"/>
      <c r="J13" s="77"/>
    </row>
    <row r="14" spans="2:10" ht="15.75" x14ac:dyDescent="0.25">
      <c r="B14" s="91"/>
      <c r="C14" s="13" t="s">
        <v>81</v>
      </c>
      <c r="D14" s="16"/>
      <c r="E14" s="74">
        <v>8</v>
      </c>
      <c r="F14" s="57" t="s">
        <v>7</v>
      </c>
      <c r="G14" s="18"/>
      <c r="H14" s="76">
        <f t="shared" ref="H14:H21" si="0">E14*G14</f>
        <v>0</v>
      </c>
      <c r="I14" s="16"/>
      <c r="J14" s="77"/>
    </row>
    <row r="15" spans="2:10" ht="15.75" x14ac:dyDescent="0.25">
      <c r="B15" s="91"/>
      <c r="C15" s="13" t="s">
        <v>82</v>
      </c>
      <c r="D15" s="16"/>
      <c r="E15" s="74">
        <v>8</v>
      </c>
      <c r="F15" s="57" t="s">
        <v>7</v>
      </c>
      <c r="G15" s="18"/>
      <c r="H15" s="76">
        <f t="shared" si="0"/>
        <v>0</v>
      </c>
      <c r="I15" s="16"/>
      <c r="J15" s="77"/>
    </row>
    <row r="16" spans="2:10" ht="15.75" x14ac:dyDescent="0.25">
      <c r="B16" s="91" t="s">
        <v>99</v>
      </c>
      <c r="C16" s="13" t="s">
        <v>100</v>
      </c>
      <c r="D16" s="16"/>
      <c r="E16" s="74">
        <v>2</v>
      </c>
      <c r="F16" s="57" t="s">
        <v>7</v>
      </c>
      <c r="G16" s="18"/>
      <c r="H16" s="76">
        <f t="shared" si="0"/>
        <v>0</v>
      </c>
      <c r="I16" s="16"/>
      <c r="J16" s="77"/>
    </row>
    <row r="17" spans="2:10" ht="15.75" x14ac:dyDescent="0.25">
      <c r="B17" s="91"/>
      <c r="C17" s="13" t="s">
        <v>101</v>
      </c>
      <c r="D17" s="16"/>
      <c r="E17" s="74">
        <v>2</v>
      </c>
      <c r="F17" s="57" t="s">
        <v>7</v>
      </c>
      <c r="G17" s="18"/>
      <c r="H17" s="76">
        <f t="shared" si="0"/>
        <v>0</v>
      </c>
      <c r="I17" s="16"/>
      <c r="J17" s="77"/>
    </row>
    <row r="18" spans="2:10" ht="15.75" x14ac:dyDescent="0.25">
      <c r="B18" s="73" t="s">
        <v>102</v>
      </c>
      <c r="C18" s="13" t="s">
        <v>103</v>
      </c>
      <c r="D18" s="16"/>
      <c r="E18" s="74">
        <v>2</v>
      </c>
      <c r="F18" s="57" t="s">
        <v>7</v>
      </c>
      <c r="G18" s="18"/>
      <c r="H18" s="76">
        <f t="shared" si="0"/>
        <v>0</v>
      </c>
      <c r="I18" s="16"/>
      <c r="J18" s="77"/>
    </row>
    <row r="19" spans="2:10" ht="15.75" x14ac:dyDescent="0.25">
      <c r="B19" s="91" t="s">
        <v>104</v>
      </c>
      <c r="C19" s="13" t="s">
        <v>105</v>
      </c>
      <c r="D19" s="16"/>
      <c r="E19" s="74">
        <v>1</v>
      </c>
      <c r="F19" s="57" t="s">
        <v>7</v>
      </c>
      <c r="G19" s="18"/>
      <c r="H19" s="76">
        <f t="shared" si="0"/>
        <v>0</v>
      </c>
      <c r="I19" s="16"/>
      <c r="J19" s="77"/>
    </row>
    <row r="20" spans="2:10" ht="15.75" x14ac:dyDescent="0.25">
      <c r="B20" s="91"/>
      <c r="C20" s="13" t="s">
        <v>88</v>
      </c>
      <c r="D20" s="16"/>
      <c r="E20" s="74">
        <v>1</v>
      </c>
      <c r="F20" s="57" t="s">
        <v>7</v>
      </c>
      <c r="G20" s="18"/>
      <c r="H20" s="76">
        <f t="shared" si="0"/>
        <v>0</v>
      </c>
      <c r="I20" s="16"/>
      <c r="J20" s="77"/>
    </row>
    <row r="21" spans="2:10" ht="16.5" thickBot="1" x14ac:dyDescent="0.3">
      <c r="B21" s="92"/>
      <c r="C21" s="15" t="s">
        <v>89</v>
      </c>
      <c r="D21" s="24"/>
      <c r="E21" s="25">
        <v>1</v>
      </c>
      <c r="F21" s="78" t="s">
        <v>7</v>
      </c>
      <c r="G21" s="27"/>
      <c r="H21" s="79">
        <f t="shared" si="0"/>
        <v>0</v>
      </c>
      <c r="I21" s="24"/>
      <c r="J21" s="80"/>
    </row>
    <row r="22" spans="2:10" x14ac:dyDescent="0.25">
      <c r="F22" s="58"/>
      <c r="G22" s="59" t="s">
        <v>106</v>
      </c>
      <c r="H22" s="60">
        <f>SUM(H13:H21)</f>
        <v>0</v>
      </c>
    </row>
  </sheetData>
  <mergeCells count="3">
    <mergeCell ref="B13:B15"/>
    <mergeCell ref="B16:B17"/>
    <mergeCell ref="B19:B21"/>
  </mergeCells>
  <pageMargins left="0.7" right="0.7" top="0.75" bottom="0.75" header="0.3" footer="0.3"/>
  <pageSetup paperSize="9" orientation="portrait" r:id="rId1"/>
  <headerFooter>
    <oddFooter>&amp;L&amp;1#&amp;"Times New Roman"&amp;8&amp;K000000Sensitivity: 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919FF-4D0E-4BE4-A14D-1EE022CAE5B5}">
  <dimension ref="B1:J18"/>
  <sheetViews>
    <sheetView tabSelected="1" zoomScaleNormal="100" workbookViewId="0">
      <pane ySplit="12" topLeftCell="A13" activePane="bottomLeft" state="frozen"/>
      <selection pane="bottomLeft" activeCell="D27" sqref="D27"/>
    </sheetView>
  </sheetViews>
  <sheetFormatPr defaultRowHeight="15" x14ac:dyDescent="0.25"/>
  <cols>
    <col min="2" max="2" width="29.42578125" customWidth="1"/>
    <col min="3" max="4" width="33.5703125" customWidth="1"/>
    <col min="5" max="5" width="10.42578125" customWidth="1"/>
    <col min="6" max="6" width="8.5703125" customWidth="1"/>
    <col min="7" max="7" width="15" customWidth="1"/>
    <col min="8" max="8" width="17.42578125" customWidth="1"/>
    <col min="9" max="9" width="15.85546875" customWidth="1"/>
    <col min="10" max="10" width="11.85546875" customWidth="1"/>
  </cols>
  <sheetData>
    <row r="1" spans="2:10" x14ac:dyDescent="0.25">
      <c r="E1" s="2"/>
    </row>
    <row r="2" spans="2:10" x14ac:dyDescent="0.25">
      <c r="B2" s="1" t="s">
        <v>119</v>
      </c>
      <c r="C2" s="1"/>
      <c r="D2" s="3"/>
      <c r="E2" s="3"/>
      <c r="F2" s="2"/>
      <c r="G2" s="2"/>
    </row>
    <row r="3" spans="2:10" x14ac:dyDescent="0.25">
      <c r="B3" s="4"/>
      <c r="C3" s="4"/>
      <c r="D3" s="4" t="s">
        <v>0</v>
      </c>
      <c r="E3" s="5" t="s">
        <v>115</v>
      </c>
      <c r="F3" s="3"/>
      <c r="G3" s="3"/>
    </row>
    <row r="4" spans="2:10" x14ac:dyDescent="0.25">
      <c r="B4" s="4"/>
      <c r="C4" s="4"/>
      <c r="D4" s="4" t="s">
        <v>1</v>
      </c>
      <c r="E4" s="5">
        <v>11038974</v>
      </c>
      <c r="F4" s="5"/>
      <c r="G4" s="5"/>
    </row>
    <row r="5" spans="2:10" x14ac:dyDescent="0.25">
      <c r="B5" s="4"/>
      <c r="C5" s="4"/>
      <c r="D5" s="4" t="s">
        <v>2</v>
      </c>
      <c r="E5" s="5" t="s">
        <v>116</v>
      </c>
      <c r="F5" s="5"/>
      <c r="G5" s="5"/>
    </row>
    <row r="6" spans="2:10" x14ac:dyDescent="0.25">
      <c r="B6" s="4"/>
      <c r="C6" s="4"/>
      <c r="D6" s="4" t="s">
        <v>11</v>
      </c>
      <c r="E6" s="5" t="s">
        <v>117</v>
      </c>
      <c r="F6" s="5"/>
      <c r="G6" s="5"/>
    </row>
    <row r="7" spans="2:10" x14ac:dyDescent="0.25">
      <c r="B7" s="4"/>
      <c r="C7" s="4"/>
      <c r="D7" s="4" t="s">
        <v>12</v>
      </c>
      <c r="E7" s="5" t="s">
        <v>118</v>
      </c>
      <c r="F7" s="5"/>
      <c r="G7" s="5"/>
    </row>
    <row r="8" spans="2:10" x14ac:dyDescent="0.25">
      <c r="B8" s="4"/>
      <c r="C8" s="4"/>
      <c r="D8" s="4" t="s">
        <v>13</v>
      </c>
      <c r="E8" s="93">
        <v>46118</v>
      </c>
      <c r="F8" s="5"/>
      <c r="G8" s="5"/>
    </row>
    <row r="9" spans="2:10" x14ac:dyDescent="0.25">
      <c r="B9" s="4"/>
      <c r="C9" s="4"/>
      <c r="D9" s="4" t="s">
        <v>3</v>
      </c>
      <c r="E9" s="6">
        <v>60</v>
      </c>
      <c r="F9" s="5"/>
      <c r="G9" s="5"/>
    </row>
    <row r="10" spans="2:10" x14ac:dyDescent="0.25">
      <c r="B10" s="4"/>
      <c r="C10" s="4"/>
      <c r="F10" s="6"/>
      <c r="G10" s="6"/>
    </row>
    <row r="11" spans="2:10" ht="15.75" thickBot="1" x14ac:dyDescent="0.3">
      <c r="B11" s="12" t="s">
        <v>97</v>
      </c>
    </row>
    <row r="12" spans="2:10" ht="60.75" thickBot="1" x14ac:dyDescent="0.3">
      <c r="B12" s="7" t="s">
        <v>9</v>
      </c>
      <c r="C12" s="8" t="s">
        <v>14</v>
      </c>
      <c r="D12" s="8" t="s">
        <v>6</v>
      </c>
      <c r="E12" s="9" t="s">
        <v>4</v>
      </c>
      <c r="F12" s="9" t="s">
        <v>5</v>
      </c>
      <c r="G12" s="10" t="s">
        <v>10</v>
      </c>
      <c r="H12" s="11" t="s">
        <v>8</v>
      </c>
      <c r="I12" s="81" t="s">
        <v>113</v>
      </c>
      <c r="J12" s="82" t="s">
        <v>114</v>
      </c>
    </row>
    <row r="13" spans="2:10" ht="15.75" x14ac:dyDescent="0.25">
      <c r="B13" s="90" t="s">
        <v>107</v>
      </c>
      <c r="C13" s="64" t="s">
        <v>108</v>
      </c>
      <c r="D13" s="20" t="s">
        <v>108</v>
      </c>
      <c r="E13" s="65">
        <v>2</v>
      </c>
      <c r="F13" s="22" t="s">
        <v>7</v>
      </c>
      <c r="G13" s="23">
        <v>22913</v>
      </c>
      <c r="H13" s="83">
        <f>E13*G13</f>
        <v>45826</v>
      </c>
      <c r="I13" s="16">
        <v>4</v>
      </c>
      <c r="J13" s="77" t="s">
        <v>120</v>
      </c>
    </row>
    <row r="14" spans="2:10" ht="16.5" thickBot="1" x14ac:dyDescent="0.3">
      <c r="B14" s="92"/>
      <c r="C14" s="66" t="s">
        <v>22</v>
      </c>
      <c r="D14" s="24" t="s">
        <v>22</v>
      </c>
      <c r="E14" s="67">
        <v>2</v>
      </c>
      <c r="F14" s="26" t="s">
        <v>7</v>
      </c>
      <c r="G14" s="27">
        <v>6091</v>
      </c>
      <c r="H14" s="79">
        <f t="shared" ref="H14:H17" si="0">E14*G14</f>
        <v>12182</v>
      </c>
      <c r="I14" s="16">
        <v>4</v>
      </c>
      <c r="J14" s="77" t="s">
        <v>120</v>
      </c>
    </row>
    <row r="15" spans="2:10" ht="15.75" x14ac:dyDescent="0.25">
      <c r="B15" s="88" t="s">
        <v>109</v>
      </c>
      <c r="C15" s="62" t="s">
        <v>110</v>
      </c>
      <c r="D15" s="34" t="s">
        <v>110</v>
      </c>
      <c r="E15" s="63">
        <v>2</v>
      </c>
      <c r="F15" s="36" t="s">
        <v>7</v>
      </c>
      <c r="G15" s="37">
        <v>66000</v>
      </c>
      <c r="H15" s="84">
        <f t="shared" si="0"/>
        <v>132000</v>
      </c>
      <c r="I15" s="16">
        <v>4</v>
      </c>
      <c r="J15" s="77" t="s">
        <v>120</v>
      </c>
    </row>
    <row r="16" spans="2:10" ht="16.5" thickBot="1" x14ac:dyDescent="0.3">
      <c r="B16" s="89"/>
      <c r="C16" s="68" t="s">
        <v>75</v>
      </c>
      <c r="D16" s="29" t="s">
        <v>75</v>
      </c>
      <c r="E16" s="69">
        <v>2</v>
      </c>
      <c r="F16" s="31" t="s">
        <v>7</v>
      </c>
      <c r="G16" s="32">
        <v>6150</v>
      </c>
      <c r="H16" s="85">
        <f t="shared" si="0"/>
        <v>12300</v>
      </c>
      <c r="I16" s="16">
        <v>4</v>
      </c>
      <c r="J16" s="77" t="s">
        <v>120</v>
      </c>
    </row>
    <row r="17" spans="2:10" ht="16.5" thickBot="1" x14ac:dyDescent="0.3">
      <c r="B17" s="70" t="s">
        <v>111</v>
      </c>
      <c r="C17" s="71" t="s">
        <v>112</v>
      </c>
      <c r="D17" s="50" t="s">
        <v>112</v>
      </c>
      <c r="E17" s="72">
        <v>1</v>
      </c>
      <c r="F17" s="52" t="s">
        <v>7</v>
      </c>
      <c r="G17" s="53">
        <v>24972</v>
      </c>
      <c r="H17" s="86">
        <f t="shared" si="0"/>
        <v>24972</v>
      </c>
      <c r="I17" s="24">
        <v>4</v>
      </c>
      <c r="J17" s="80" t="s">
        <v>120</v>
      </c>
    </row>
    <row r="18" spans="2:10" x14ac:dyDescent="0.25">
      <c r="F18" s="58"/>
      <c r="G18" s="59" t="s">
        <v>106</v>
      </c>
      <c r="H18" s="60">
        <f>SUM(H13:H17)</f>
        <v>227280</v>
      </c>
    </row>
  </sheetData>
  <mergeCells count="2">
    <mergeCell ref="B13:B14"/>
    <mergeCell ref="B15:B16"/>
  </mergeCells>
  <pageMargins left="0.7" right="0.7" top="0.75" bottom="0.75" header="0.3" footer="0.3"/>
  <pageSetup paperSize="9" orientation="portrait" r:id="rId1"/>
  <headerFooter>
    <oddFooter>&amp;L&amp;1#&amp;"Times New Roman"&amp;8&amp;K000000Sensitivity: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CAD1B2A40A1E4794811A6FEFBA8B81" ma:contentTypeVersion="23" ma:contentTypeDescription="Loo uus dokument" ma:contentTypeScope="" ma:versionID="3356aa47de9a4ff80838a728f536963c">
  <xsd:schema xmlns:xsd="http://www.w3.org/2001/XMLSchema" xmlns:xs="http://www.w3.org/2001/XMLSchema" xmlns:p="http://schemas.microsoft.com/office/2006/metadata/properties" xmlns:ns2="740a18da-5e66-49a9-bd17-ab3667a84d26" xmlns:ns3="87924b01-17be-4de1-a976-b4f0fd0f1800" targetNamespace="http://schemas.microsoft.com/office/2006/metadata/properties" ma:root="true" ma:fieldsID="78f7943d0319ffa5d85a43817d80971b" ns2:_="" ns3:_="">
    <xsd:import namespace="740a18da-5e66-49a9-bd17-ab3667a84d26"/>
    <xsd:import namespace="87924b01-17be-4de1-a976-b4f0fd0f1800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PermissionLevels" minOccurs="0"/>
                <xsd:element ref="ns2:MigrationWizIdDocumentLibraryPermissions" minOccurs="0"/>
                <xsd:element ref="ns2:MigrationWizIdSecurityGroups" minOccurs="0"/>
                <xsd:element ref="ns2:MigrationWizIdVersion" minOccurs="0"/>
                <xsd:element ref="ns2:lcf76f155ced4ddcb4097134ff3c332f0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0a18da-5e66-49a9-bd17-ab3667a84d26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PermissionLevels" ma:index="10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11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12" nillable="true" ma:displayName="MigrationWizIdSecurityGroups" ma:internalName="MigrationWizIdSecurityGroups">
      <xsd:simpleType>
        <xsd:restriction base="dms:Text"/>
      </xsd:simpleType>
    </xsd:element>
    <xsd:element name="MigrationWizIdVersion" ma:index="13" nillable="true" ma:displayName="MigrationWizIdVersion" ma:internalName="MigrationWizIdVersion">
      <xsd:simpleType>
        <xsd:restriction base="dms:Text"/>
      </xsd:simpleType>
    </xsd:element>
    <xsd:element name="lcf76f155ced4ddcb4097134ff3c332f0" ma:index="14" nillable="true" ma:displayName="Image Tags_0" ma:hidden="true" ma:internalName="lcf76f155ced4ddcb4097134ff3c332f0" ma:readOnly="false">
      <xsd:simpleType>
        <xsd:restriction base="dms:Note"/>
      </xsd:simple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Pildisildid" ma:readOnly="false" ma:fieldId="{5cf76f15-5ced-4ddc-b409-7134ff3c332f}" ma:taxonomyMulti="true" ma:sspId="8646502f-017e-411d-b89c-02bb7de1f3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924b01-17be-4de1-a976-b4f0fd0f180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fe67c46f-2f8c-4a9f-9703-5ae91a60bb3a}" ma:internalName="TaxCatchAll" ma:showField="CatchAllData" ma:web="87924b01-17be-4de1-a976-b4f0fd0f18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8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9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 xmlns="740a18da-5e66-49a9-bd17-ab3667a84d26" xsi:nil="true"/>
    <lcf76f155ced4ddcb4097134ff3c332f xmlns="740a18da-5e66-49a9-bd17-ab3667a84d26">
      <Terms xmlns="http://schemas.microsoft.com/office/infopath/2007/PartnerControls"/>
    </lcf76f155ced4ddcb4097134ff3c332f>
    <MigrationWizIdPermissions xmlns="740a18da-5e66-49a9-bd17-ab3667a84d26" xsi:nil="true"/>
    <MigrationWizIdVersion xmlns="740a18da-5e66-49a9-bd17-ab3667a84d26" xsi:nil="true"/>
    <MigrationWizIdDocumentLibraryPermissions xmlns="740a18da-5e66-49a9-bd17-ab3667a84d26" xsi:nil="true"/>
    <TaxCatchAll xmlns="87924b01-17be-4de1-a976-b4f0fd0f1800" xsi:nil="true"/>
    <MigrationWizIdSecurityGroups xmlns="740a18da-5e66-49a9-bd17-ab3667a84d26" xsi:nil="true"/>
    <MigrationWizIdPermissionLevels xmlns="740a18da-5e66-49a9-bd17-ab3667a84d26" xsi:nil="true"/>
    <lcf76f155ced4ddcb4097134ff3c332f0 xmlns="740a18da-5e66-49a9-bd17-ab3667a84d26" xsi:nil="true"/>
  </documentManagement>
</p:properties>
</file>

<file path=customXml/itemProps1.xml><?xml version="1.0" encoding="utf-8"?>
<ds:datastoreItem xmlns:ds="http://schemas.openxmlformats.org/officeDocument/2006/customXml" ds:itemID="{98AC503C-22BC-448C-823B-18713FE7032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3180DF9-08F4-4772-B650-3269053839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0a18da-5e66-49a9-bd17-ab3667a84d26"/>
    <ds:schemaRef ds:uri="87924b01-17be-4de1-a976-b4f0fd0f18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AC06E3-5B6D-4035-BFD8-34638F659BD5}">
  <ds:schemaRefs>
    <ds:schemaRef ds:uri="http://schemas.microsoft.com/office/2006/metadata/properties"/>
    <ds:schemaRef ds:uri="http://schemas.microsoft.com/office/infopath/2007/PartnerControls"/>
    <ds:schemaRef ds:uri="740a18da-5e66-49a9-bd17-ab3667a84d26"/>
    <ds:schemaRef ds:uri="87924b01-17be-4de1-a976-b4f0fd0f180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Maksumuse vorm OSA 1</vt:lpstr>
      <vt:lpstr>Maksumuse vorm OSA 2</vt:lpstr>
      <vt:lpstr>Maksumuse vorm OSA 3</vt:lpstr>
    </vt:vector>
  </TitlesOfParts>
  <Company>MIL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Helena-Leana Šinkonite</dc:creator>
  <cp:lastModifiedBy>Erki Markus</cp:lastModifiedBy>
  <cp:lastPrinted>2025-10-12T10:19:29Z</cp:lastPrinted>
  <dcterms:created xsi:type="dcterms:W3CDTF">2021-09-03T11:29:09Z</dcterms:created>
  <dcterms:modified xsi:type="dcterms:W3CDTF">2026-04-06T06:49:42Z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450391-6d50-49e0-a466-bfda2ff2a5e1_Enabled">
    <vt:lpwstr>true</vt:lpwstr>
  </property>
  <property fmtid="{D5CDD505-2E9C-101B-9397-08002B2CF9AE}" pid="3" name="MSIP_Label_18450391-6d50-49e0-a466-bfda2ff2a5e1_SetDate">
    <vt:lpwstr>2022-01-21T07:26:02Z</vt:lpwstr>
  </property>
  <property fmtid="{D5CDD505-2E9C-101B-9397-08002B2CF9AE}" pid="4" name="MSIP_Label_18450391-6d50-49e0-a466-bfda2ff2a5e1_Method">
    <vt:lpwstr>Privileged</vt:lpwstr>
  </property>
  <property fmtid="{D5CDD505-2E9C-101B-9397-08002B2CF9AE}" pid="5" name="MSIP_Label_18450391-6d50-49e0-a466-bfda2ff2a5e1_Name">
    <vt:lpwstr>18450391-6d50-49e0-a466-bfda2ff2a5e1</vt:lpwstr>
  </property>
  <property fmtid="{D5CDD505-2E9C-101B-9397-08002B2CF9AE}" pid="6" name="MSIP_Label_18450391-6d50-49e0-a466-bfda2ff2a5e1_SiteId">
    <vt:lpwstr>65f51067-7d65-4aa9-b996-4cc43a0d7111</vt:lpwstr>
  </property>
  <property fmtid="{D5CDD505-2E9C-101B-9397-08002B2CF9AE}" pid="7" name="MSIP_Label_18450391-6d50-49e0-a466-bfda2ff2a5e1_ActionId">
    <vt:lpwstr>20ad8c66-7ce8-4f4f-8023-e292444671db</vt:lpwstr>
  </property>
  <property fmtid="{D5CDD505-2E9C-101B-9397-08002B2CF9AE}" pid="8" name="MSIP_Label_18450391-6d50-49e0-a466-bfda2ff2a5e1_ContentBits">
    <vt:lpwstr>2</vt:lpwstr>
  </property>
  <property fmtid="{D5CDD505-2E9C-101B-9397-08002B2CF9AE}" pid="9" name="ContentTypeId">
    <vt:lpwstr>0x010100B7CAD1B2A40A1E4794811A6FEFBA8B81</vt:lpwstr>
  </property>
</Properties>
</file>